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8_NPO\1 výzva\"/>
    </mc:Choice>
  </mc:AlternateContent>
  <xr:revisionPtr revIDLastSave="0" documentId="13_ncr:1_{D88B19F2-5EC8-400E-8CC3-D4A7EFE5B88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7" i="1"/>
  <c r="T7" i="1"/>
  <c r="P7" i="1"/>
  <c r="P10" i="1" l="1"/>
  <c r="Q13" i="1" l="1"/>
  <c r="S10" i="1" l="1"/>
  <c r="T10" i="1"/>
  <c r="R13" i="1" l="1"/>
</calcChain>
</file>

<file path=xl/sharedStrings.xml><?xml version="1.0" encoding="utf-8"?>
<sst xmlns="http://schemas.openxmlformats.org/spreadsheetml/2006/main" count="52" uniqueCount="48">
  <si>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</si>
  <si>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</si>
  <si>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</si>
  <si>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</si>
  <si>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</si>
  <si>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</si>
  <si>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</si>
  <si>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</si>
  <si>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</si>
  <si>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</si>
  <si>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</si>
  <si>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</si>
  <si>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</si>
  <si>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</si>
  <si>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</si>
  <si>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</si>
  <si>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</si>
  <si>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</si>
  <si>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</si>
  <si>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</si>
  <si>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</si>
  <si>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</si>
  <si>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</si>
  <si>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</si>
  <si>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</si>
  <si>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</si>
  <si>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</si>
  <si>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</si>
  <si>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</si>
  <si>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</si>
  <si>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</si>
  <si>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</si>
  <si>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</si>
  <si>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</si>
  <si>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148 - 2025 </t>
  </si>
  <si>
    <t>Společná faktura</t>
  </si>
  <si>
    <t>Národní plán obnovy pro oblast vysokých škol pro roky 2023–2025
Název projektu: ZČU 2025: Směrem k udržitelné univerzitě (NPO 7.4)
Číslo projektu: NPO_ZCU_MSMT-2140/2024-4</t>
  </si>
  <si>
    <t>Serverový disk</t>
  </si>
  <si>
    <t>Kabel</t>
  </si>
  <si>
    <t>Konektor</t>
  </si>
  <si>
    <t>Switch</t>
  </si>
  <si>
    <t>Milan Mašek, 
Tel.: 728 099 999,
37763 8418</t>
  </si>
  <si>
    <t>Univerzitní 22, 
301 00 Plzeň,
Fakulta strojní - Katedra průmyslového inženýrství a managementu,
místnost UL 301</t>
  </si>
  <si>
    <t>Kapacita: min. 1.9 TB.
Formát M.2.
Rozhraní: PCIe 4.0, NVMe 1.4.
Rychlost čtení: min. 4400 MB/s 420000 IOPS.
Rychlost zápisu: min. 2000 MB/s 85000 IOPS.
Životnost: min. 1DWPD.
Hardwarové šifrování, enterprise třída.</t>
  </si>
  <si>
    <t>UTP kabel, délka 305 m, CAT5E, drát, plný měděný vodič 24 AWG, nestíněný, plášť LSOH, třída reakce na oheň: Dca-s1, d2, a1.</t>
  </si>
  <si>
    <t>Konektor RJ45 (8p8c) pro UTP kabel (drát).</t>
  </si>
  <si>
    <t>Záruka na zboží 5 let.</t>
  </si>
  <si>
    <t>Do racku 19", unmanaged, Auto-MDI/MDIX, auto-negotiation a plug and Play, 
přepínací kapacita 48 Gb/s, 
24 portů s rychlostí 1 Gbit,
pasivní chlazení, 
záruka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</si>
</sst>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3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2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13" fillId="6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4" fillId="4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F4" zoomScaleNormal="100" workbookViewId="0">
      <selection activeCell="G7" sqref="G7:G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1" customWidth="1"/>
    <col min="5" max="5" width="10.5703125" style="21" customWidth="1"/>
    <col min="6" max="6" width="118.42578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63.42578125" style="1" customWidth="1"/>
    <col min="12" max="12" width="26.5703125" style="1" customWidth="1"/>
    <col min="13" max="13" width="23.85546875" style="1" customWidth="1"/>
    <col min="14" max="14" width="37" style="5" customWidth="1"/>
    <col min="15" max="15" width="27.28515625" style="5" customWidth="1"/>
    <col min="16" max="16" width="19.14062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85546875" style="16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32</v>
      </c>
      <c r="I6" s="31" t="s">
        <v>15</v>
      </c>
      <c r="J6" s="28" t="s">
        <v>16</v>
      </c>
      <c r="K6" s="28" t="s">
        <v>30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40.25" customHeight="1" thickTop="1" x14ac:dyDescent="0.25">
      <c r="A7" s="36"/>
      <c r="B7" s="37">
        <v>1</v>
      </c>
      <c r="C7" s="38" t="s">
        <v>37</v>
      </c>
      <c r="D7" s="39">
        <v>1</v>
      </c>
      <c r="E7" s="40" t="s">
        <v>28</v>
      </c>
      <c r="F7" s="41" t="s">
        <v>43</v>
      </c>
      <c r="G7" s="122"/>
      <c r="H7" s="42" t="s">
        <v>33</v>
      </c>
      <c r="I7" s="43" t="s">
        <v>35</v>
      </c>
      <c r="J7" s="44" t="s">
        <v>31</v>
      </c>
      <c r="K7" s="43" t="s">
        <v>36</v>
      </c>
      <c r="L7" s="45"/>
      <c r="M7" s="46" t="s">
        <v>41</v>
      </c>
      <c r="N7" s="46" t="s">
        <v>42</v>
      </c>
      <c r="O7" s="47" t="s">
        <v>29</v>
      </c>
      <c r="P7" s="48">
        <f>D7*Q7</f>
        <v>6000</v>
      </c>
      <c r="Q7" s="49">
        <v>6000</v>
      </c>
      <c r="R7" s="126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48" customHeight="1" x14ac:dyDescent="0.25">
      <c r="A8" s="36"/>
      <c r="B8" s="54">
        <v>2</v>
      </c>
      <c r="C8" s="55" t="s">
        <v>38</v>
      </c>
      <c r="D8" s="56">
        <v>1</v>
      </c>
      <c r="E8" s="57" t="s">
        <v>28</v>
      </c>
      <c r="F8" s="58" t="s">
        <v>44</v>
      </c>
      <c r="G8" s="123"/>
      <c r="H8" s="59"/>
      <c r="I8" s="60"/>
      <c r="J8" s="61"/>
      <c r="K8" s="60"/>
      <c r="L8" s="62"/>
      <c r="M8" s="63"/>
      <c r="N8" s="63"/>
      <c r="O8" s="64"/>
      <c r="P8" s="65">
        <f>D8*Q8</f>
        <v>4000</v>
      </c>
      <c r="Q8" s="66">
        <v>4000</v>
      </c>
      <c r="R8" s="127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69"/>
      <c r="V8" s="70"/>
    </row>
    <row r="9" spans="1:22" ht="41.25" customHeight="1" x14ac:dyDescent="0.25">
      <c r="A9" s="36"/>
      <c r="B9" s="71">
        <v>3</v>
      </c>
      <c r="C9" s="72" t="s">
        <v>39</v>
      </c>
      <c r="D9" s="73">
        <v>100</v>
      </c>
      <c r="E9" s="74" t="s">
        <v>28</v>
      </c>
      <c r="F9" s="75" t="s">
        <v>45</v>
      </c>
      <c r="G9" s="124"/>
      <c r="H9" s="59"/>
      <c r="I9" s="60"/>
      <c r="J9" s="61"/>
      <c r="K9" s="60"/>
      <c r="L9" s="76"/>
      <c r="M9" s="63"/>
      <c r="N9" s="63"/>
      <c r="O9" s="64"/>
      <c r="P9" s="77">
        <f>D9*Q9</f>
        <v>500</v>
      </c>
      <c r="Q9" s="78">
        <v>5</v>
      </c>
      <c r="R9" s="128"/>
      <c r="S9" s="79">
        <f>D9*R9</f>
        <v>0</v>
      </c>
      <c r="T9" s="80" t="str">
        <f t="shared" si="1"/>
        <v xml:space="preserve"> </v>
      </c>
      <c r="U9" s="69"/>
      <c r="V9" s="70"/>
    </row>
    <row r="10" spans="1:22" ht="121.5" customHeight="1" thickBot="1" x14ac:dyDescent="0.3">
      <c r="A10" s="36"/>
      <c r="B10" s="81">
        <v>4</v>
      </c>
      <c r="C10" s="82" t="s">
        <v>40</v>
      </c>
      <c r="D10" s="83">
        <v>1</v>
      </c>
      <c r="E10" s="84" t="s">
        <v>28</v>
      </c>
      <c r="F10" s="85" t="s">
        <v>47</v>
      </c>
      <c r="G10" s="125"/>
      <c r="H10" s="86"/>
      <c r="I10" s="87"/>
      <c r="J10" s="88"/>
      <c r="K10" s="87"/>
      <c r="L10" s="89" t="s">
        <v>46</v>
      </c>
      <c r="M10" s="90"/>
      <c r="N10" s="90"/>
      <c r="O10" s="91"/>
      <c r="P10" s="92">
        <f>D10*Q10</f>
        <v>2500</v>
      </c>
      <c r="Q10" s="93">
        <v>2500</v>
      </c>
      <c r="R10" s="129"/>
      <c r="S10" s="94">
        <f>D10*R10</f>
        <v>0</v>
      </c>
      <c r="T10" s="95" t="str">
        <f t="shared" ref="T10" si="2">IF(ISNUMBER(R10), IF(R10&gt;Q10,"NEVYHOVUJE","VYHOVUJE")," ")</f>
        <v xml:space="preserve"> </v>
      </c>
      <c r="U10" s="96"/>
      <c r="V10" s="97"/>
    </row>
    <row r="11" spans="1:22" ht="17.45" customHeight="1" thickTop="1" thickBot="1" x14ac:dyDescent="0.3">
      <c r="B11" s="98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9" t="s">
        <v>24</v>
      </c>
      <c r="C12" s="99"/>
      <c r="D12" s="99"/>
      <c r="E12" s="99"/>
      <c r="F12" s="99"/>
      <c r="G12" s="99"/>
      <c r="H12" s="100"/>
      <c r="I12" s="100"/>
      <c r="J12" s="101"/>
      <c r="K12" s="101"/>
      <c r="L12" s="26"/>
      <c r="M12" s="26"/>
      <c r="N12" s="26"/>
      <c r="O12" s="102"/>
      <c r="P12" s="102"/>
      <c r="Q12" s="103" t="s">
        <v>9</v>
      </c>
      <c r="R12" s="104" t="s">
        <v>10</v>
      </c>
      <c r="S12" s="105"/>
      <c r="T12" s="106"/>
      <c r="U12" s="107"/>
      <c r="V12" s="108"/>
    </row>
    <row r="13" spans="1:22" ht="50.45" customHeight="1" thickTop="1" thickBot="1" x14ac:dyDescent="0.3">
      <c r="B13" s="109" t="s">
        <v>23</v>
      </c>
      <c r="C13" s="109"/>
      <c r="D13" s="109"/>
      <c r="E13" s="109"/>
      <c r="F13" s="109"/>
      <c r="G13" s="109"/>
      <c r="H13" s="109"/>
      <c r="I13" s="110"/>
      <c r="L13" s="6"/>
      <c r="M13" s="6"/>
      <c r="N13" s="6"/>
      <c r="O13" s="111"/>
      <c r="P13" s="111"/>
      <c r="Q13" s="112">
        <f>SUM(P7:P10)</f>
        <v>13000</v>
      </c>
      <c r="R13" s="113">
        <f>SUM(S7:S10)</f>
        <v>0</v>
      </c>
      <c r="S13" s="114"/>
      <c r="T13" s="115"/>
    </row>
    <row r="14" spans="1:22" ht="15.75" thickTop="1" x14ac:dyDescent="0.25">
      <c r="B14" s="116" t="s">
        <v>26</v>
      </c>
      <c r="C14" s="116"/>
      <c r="D14" s="116"/>
      <c r="E14" s="116"/>
      <c r="F14" s="116"/>
      <c r="G14" s="116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17"/>
      <c r="C15" s="117"/>
      <c r="D15" s="117"/>
      <c r="E15" s="117"/>
      <c r="F15" s="117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17"/>
      <c r="C16" s="117"/>
      <c r="D16" s="117"/>
      <c r="E16" s="117"/>
      <c r="F16" s="117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18"/>
      <c r="C17" s="119"/>
      <c r="D17" s="119"/>
      <c r="E17" s="119"/>
      <c r="F17" s="119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ht="19.899999999999999" customHeight="1" x14ac:dyDescent="0.25">
      <c r="C18" s="101"/>
      <c r="D18" s="120"/>
      <c r="E18" s="101"/>
      <c r="F18" s="101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101"/>
      <c r="D19" s="120"/>
      <c r="E19" s="101"/>
      <c r="F19" s="101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01"/>
      <c r="D20" s="120"/>
      <c r="E20" s="101"/>
      <c r="F20" s="101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01"/>
      <c r="D21" s="120"/>
      <c r="E21" s="101"/>
      <c r="F21" s="101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01"/>
      <c r="D22" s="120"/>
      <c r="E22" s="101"/>
      <c r="F22" s="101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01"/>
      <c r="D23" s="120"/>
      <c r="E23" s="101"/>
      <c r="F23" s="101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01"/>
      <c r="D24" s="120"/>
      <c r="E24" s="101"/>
      <c r="F24" s="101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01"/>
      <c r="D25" s="120"/>
      <c r="E25" s="101"/>
      <c r="F25" s="101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01"/>
      <c r="D26" s="120"/>
      <c r="E26" s="101"/>
      <c r="F26" s="101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01"/>
      <c r="D27" s="120"/>
      <c r="E27" s="101"/>
      <c r="F27" s="101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01"/>
      <c r="D28" s="120"/>
      <c r="E28" s="101"/>
      <c r="F28" s="101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01"/>
      <c r="D29" s="120"/>
      <c r="E29" s="101"/>
      <c r="F29" s="101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01"/>
      <c r="D30" s="120"/>
      <c r="E30" s="101"/>
      <c r="F30" s="101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01"/>
      <c r="D31" s="120"/>
      <c r="E31" s="101"/>
      <c r="F31" s="101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01"/>
      <c r="D32" s="120"/>
      <c r="E32" s="101"/>
      <c r="F32" s="101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1"/>
      <c r="D33" s="120"/>
      <c r="E33" s="101"/>
      <c r="F33" s="101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1"/>
      <c r="D34" s="120"/>
      <c r="E34" s="101"/>
      <c r="F34" s="101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1"/>
      <c r="D35" s="120"/>
      <c r="E35" s="101"/>
      <c r="F35" s="101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1"/>
      <c r="D36" s="120"/>
      <c r="E36" s="101"/>
      <c r="F36" s="101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1"/>
      <c r="D37" s="120"/>
      <c r="E37" s="101"/>
      <c r="F37" s="101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1"/>
      <c r="D38" s="120"/>
      <c r="E38" s="101"/>
      <c r="F38" s="101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1"/>
      <c r="D39" s="120"/>
      <c r="E39" s="101"/>
      <c r="F39" s="101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1"/>
      <c r="D40" s="120"/>
      <c r="E40" s="101"/>
      <c r="F40" s="101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1"/>
      <c r="D41" s="120"/>
      <c r="E41" s="101"/>
      <c r="F41" s="101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1"/>
      <c r="D42" s="120"/>
      <c r="E42" s="101"/>
      <c r="F42" s="101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1"/>
      <c r="D43" s="120"/>
      <c r="E43" s="101"/>
      <c r="F43" s="101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1"/>
      <c r="D44" s="120"/>
      <c r="E44" s="101"/>
      <c r="F44" s="101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1"/>
      <c r="D45" s="120"/>
      <c r="E45" s="101"/>
      <c r="F45" s="101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1"/>
      <c r="D46" s="120"/>
      <c r="E46" s="101"/>
      <c r="F46" s="101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1"/>
      <c r="D47" s="120"/>
      <c r="E47" s="101"/>
      <c r="F47" s="101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1"/>
      <c r="D48" s="120"/>
      <c r="E48" s="101"/>
      <c r="F48" s="101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1"/>
      <c r="D49" s="120"/>
      <c r="E49" s="101"/>
      <c r="F49" s="101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1"/>
      <c r="D50" s="120"/>
      <c r="E50" s="101"/>
      <c r="F50" s="101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1"/>
      <c r="D51" s="120"/>
      <c r="E51" s="101"/>
      <c r="F51" s="101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1"/>
      <c r="D52" s="120"/>
      <c r="E52" s="101"/>
      <c r="F52" s="101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1"/>
      <c r="D53" s="120"/>
      <c r="E53" s="101"/>
      <c r="F53" s="101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1"/>
      <c r="D54" s="120"/>
      <c r="E54" s="101"/>
      <c r="F54" s="101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1"/>
      <c r="D55" s="120"/>
      <c r="E55" s="101"/>
      <c r="F55" s="101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1"/>
      <c r="D56" s="120"/>
      <c r="E56" s="101"/>
      <c r="F56" s="101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1"/>
      <c r="D57" s="120"/>
      <c r="E57" s="101"/>
      <c r="F57" s="101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1"/>
      <c r="D58" s="120"/>
      <c r="E58" s="101"/>
      <c r="F58" s="101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1"/>
      <c r="D59" s="120"/>
      <c r="E59" s="101"/>
      <c r="F59" s="101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1"/>
      <c r="D60" s="120"/>
      <c r="E60" s="101"/>
      <c r="F60" s="101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1"/>
      <c r="D61" s="120"/>
      <c r="E61" s="101"/>
      <c r="F61" s="101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1"/>
      <c r="D62" s="120"/>
      <c r="E62" s="101"/>
      <c r="F62" s="101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1"/>
      <c r="D63" s="120"/>
      <c r="E63" s="101"/>
      <c r="F63" s="101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1"/>
      <c r="D64" s="120"/>
      <c r="E64" s="101"/>
      <c r="F64" s="101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1"/>
      <c r="D65" s="120"/>
      <c r="E65" s="101"/>
      <c r="F65" s="101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1"/>
      <c r="D66" s="120"/>
      <c r="E66" s="101"/>
      <c r="F66" s="101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1"/>
      <c r="D67" s="120"/>
      <c r="E67" s="101"/>
      <c r="F67" s="101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1"/>
      <c r="D68" s="120"/>
      <c r="E68" s="101"/>
      <c r="F68" s="101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1"/>
      <c r="D69" s="120"/>
      <c r="E69" s="101"/>
      <c r="F69" s="101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1"/>
      <c r="D70" s="120"/>
      <c r="E70" s="101"/>
      <c r="F70" s="101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1"/>
      <c r="D71" s="120"/>
      <c r="E71" s="101"/>
      <c r="F71" s="101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1"/>
      <c r="D72" s="120"/>
      <c r="E72" s="101"/>
      <c r="F72" s="101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1"/>
      <c r="D73" s="120"/>
      <c r="E73" s="101"/>
      <c r="F73" s="101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1"/>
      <c r="D74" s="120"/>
      <c r="E74" s="101"/>
      <c r="F74" s="101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1"/>
      <c r="D75" s="120"/>
      <c r="E75" s="101"/>
      <c r="F75" s="101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1"/>
      <c r="D76" s="120"/>
      <c r="E76" s="101"/>
      <c r="F76" s="101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1"/>
      <c r="D77" s="120"/>
      <c r="E77" s="101"/>
      <c r="F77" s="101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1"/>
      <c r="D78" s="120"/>
      <c r="E78" s="101"/>
      <c r="F78" s="101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1"/>
      <c r="D79" s="120"/>
      <c r="E79" s="101"/>
      <c r="F79" s="101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1"/>
      <c r="D80" s="120"/>
      <c r="E80" s="101"/>
      <c r="F80" s="101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1"/>
      <c r="D81" s="120"/>
      <c r="E81" s="101"/>
      <c r="F81" s="101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1"/>
      <c r="D82" s="120"/>
      <c r="E82" s="101"/>
      <c r="F82" s="101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1"/>
      <c r="D83" s="120"/>
      <c r="E83" s="101"/>
      <c r="F83" s="101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1"/>
      <c r="D84" s="120"/>
      <c r="E84" s="101"/>
      <c r="F84" s="101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1"/>
      <c r="D85" s="120"/>
      <c r="E85" s="101"/>
      <c r="F85" s="101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1"/>
      <c r="D86" s="120"/>
      <c r="E86" s="101"/>
      <c r="F86" s="101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1"/>
      <c r="D87" s="120"/>
      <c r="E87" s="101"/>
      <c r="F87" s="101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1"/>
      <c r="D88" s="120"/>
      <c r="E88" s="101"/>
      <c r="F88" s="101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1"/>
      <c r="D89" s="120"/>
      <c r="E89" s="101"/>
      <c r="F89" s="101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1"/>
      <c r="D90" s="120"/>
      <c r="E90" s="101"/>
      <c r="F90" s="101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1"/>
      <c r="D91" s="120"/>
      <c r="E91" s="101"/>
      <c r="F91" s="101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1"/>
      <c r="D92" s="120"/>
      <c r="E92" s="101"/>
      <c r="F92" s="101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1"/>
      <c r="D93" s="120"/>
      <c r="E93" s="101"/>
      <c r="F93" s="101"/>
      <c r="G93" s="15"/>
      <c r="H93" s="15"/>
      <c r="I93" s="10"/>
      <c r="J93" s="10"/>
      <c r="K93" s="10"/>
      <c r="L93" s="10"/>
      <c r="M93" s="10"/>
      <c r="N93" s="16"/>
      <c r="O93" s="16"/>
      <c r="P93" s="16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mdrLs3ZpXra7pE4mX1CrM14t6q+YeTVVuYt0LttgAdYBd3wHAazRM1cACGGgXpjo6r7YX3N+frUGrUoofrmE+A==" saltValue="Q4jVowspsLNzAvQ94ARLqQ==" spinCount="100000" sheet="1" objects="1" scenarios="1"/>
  <mergeCells count="17">
    <mergeCell ref="B14:G14"/>
    <mergeCell ref="R13:T13"/>
    <mergeCell ref="R12:T12"/>
    <mergeCell ref="B12:G12"/>
    <mergeCell ref="B13:H13"/>
    <mergeCell ref="U7:U10"/>
    <mergeCell ref="V7:V10"/>
    <mergeCell ref="B1:D1"/>
    <mergeCell ref="G5:H5"/>
    <mergeCell ref="I7:I10"/>
    <mergeCell ref="J7:J10"/>
    <mergeCell ref="O7:O10"/>
    <mergeCell ref="K7:K10"/>
    <mergeCell ref="M7:M10"/>
    <mergeCell ref="N7:N10"/>
    <mergeCell ref="H7:H10"/>
    <mergeCell ref="L7:L9"/>
  </mergeCells>
  <conditionalFormatting sqref="G7:H7 G8:G10 R7:R10">
    <cfRule type="notContainsBlanks" dxfId="5" priority="79">
      <formula>LEN(TRIM(G7))&gt;0</formula>
    </cfRule>
  </conditionalFormatting>
  <conditionalFormatting sqref="G7:H7 G8:G10">
    <cfRule type="notContainsBlanks" dxfId="4" priority="78">
      <formula>LEN(TRIM(G7))&gt;0</formula>
    </cfRule>
  </conditionalFormatting>
  <conditionalFormatting sqref="G7:H7 R7:R10 G8:G10">
    <cfRule type="notContainsBlanks" dxfId="3" priority="80">
      <formula>LEN(TRIM(G7))&gt;0</formula>
    </cfRule>
    <cfRule type="containsBlanks" dxfId="2" priority="82">
      <formula>LEN(TRIM(G7))=0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0" xr:uid="{349A6282-9232-40B5-B155-0C95E3B5B228}">
      <formula1>"ks,bal,sada,m,"</formula1>
    </dataValidation>
    <dataValidation type="list" allowBlank="1" showInputMessage="1" showErrorMessage="1" sqref="J7:J9" xr:uid="{79AB9432-8269-4998-BAF3-7C95E033E374}">
      <formula1>"ANO,NE"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2025-09-03T04:55:37Z</cp:lastPrinted>
  <dcterms:created xsi:type="dcterms:W3CDTF">2014-03-05T12:43:32Z</dcterms:created>
  <dcterms:modified xsi:type="dcterms:W3CDTF">2025-09-03T05:20:29Z</dcterms:modified>
</cp:coreProperties>
</file>